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71" i="1" l="1"/>
  <c r="M40" i="1"/>
  <c r="M41" i="1"/>
  <c r="M73" i="1"/>
  <c r="M72" i="1"/>
  <c r="M70" i="1"/>
  <c r="M69" i="1"/>
  <c r="M68" i="1"/>
  <c r="M67" i="1"/>
  <c r="M64" i="1"/>
  <c r="M56" i="1"/>
  <c r="M63" i="1"/>
  <c r="M62" i="1"/>
  <c r="M61" i="1"/>
  <c r="M60" i="1"/>
  <c r="M59" i="1"/>
  <c r="M58" i="1"/>
  <c r="M57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39" i="1"/>
  <c r="M38" i="1"/>
  <c r="M37" i="1"/>
  <c r="M36" i="1"/>
  <c r="M35" i="1"/>
  <c r="M78" i="1" s="1"/>
  <c r="M30" i="1"/>
  <c r="M28" i="1"/>
  <c r="M26" i="1"/>
  <c r="M17" i="1"/>
  <c r="M33" i="1" s="1"/>
  <c r="M14" i="1"/>
  <c r="M13" i="1"/>
  <c r="M15" i="1" l="1"/>
  <c r="M79" i="1" s="1"/>
</calcChain>
</file>

<file path=xl/sharedStrings.xml><?xml version="1.0" encoding="utf-8"?>
<sst xmlns="http://schemas.openxmlformats.org/spreadsheetml/2006/main" count="259" uniqueCount="96">
  <si>
    <t>Раздел</t>
  </si>
  <si>
    <t>Подраздел</t>
  </si>
  <si>
    <t>Целевая статья</t>
  </si>
  <si>
    <t>Код программы</t>
  </si>
  <si>
    <t>Код подпрограммы</t>
  </si>
  <si>
    <t>Вид расходов</t>
  </si>
  <si>
    <t>Код классификации операций сектора государственного управления</t>
  </si>
  <si>
    <t>Код внутриведомственной классификации расходов Министерства обороны Российской Федерации</t>
  </si>
  <si>
    <t>Наименование расходов</t>
  </si>
  <si>
    <t>ед.изм.</t>
  </si>
  <si>
    <t>кол-во</t>
  </si>
  <si>
    <t>тариф.</t>
  </si>
  <si>
    <t>сумма руб.</t>
  </si>
  <si>
    <t>07</t>
  </si>
  <si>
    <t>02</t>
  </si>
  <si>
    <t>999</t>
  </si>
  <si>
    <t>00</t>
  </si>
  <si>
    <t>59</t>
  </si>
  <si>
    <t>244</t>
  </si>
  <si>
    <t>226</t>
  </si>
  <si>
    <t>1345</t>
  </si>
  <si>
    <t>руб.</t>
  </si>
  <si>
    <t>ИТОГО по 226</t>
  </si>
  <si>
    <t>310</t>
  </si>
  <si>
    <t>руб</t>
  </si>
  <si>
    <t>ИТОГО по 310</t>
  </si>
  <si>
    <t>340</t>
  </si>
  <si>
    <t xml:space="preserve">набор № 1 В Кислоты </t>
  </si>
  <si>
    <t xml:space="preserve">набор № 2 М Кислоты </t>
  </si>
  <si>
    <t xml:space="preserve">набор № 6 С Органические вещества </t>
  </si>
  <si>
    <t>набор № 3 ВС Щелочи</t>
  </si>
  <si>
    <t xml:space="preserve">набор № 7 С Минеральные удобрения </t>
  </si>
  <si>
    <t>набор № 9 ВС Образцы неорганических веществ</t>
  </si>
  <si>
    <t xml:space="preserve">набор № 12 ВС Неорганические вещества для демонстрации опытов </t>
  </si>
  <si>
    <t>набор № 13 ВС Галогениды</t>
  </si>
  <si>
    <t>набор № 14 ВС Сульфаты, сульфитыв, сульфиды</t>
  </si>
  <si>
    <t>набор № 16 ВС Металлы, оксиды</t>
  </si>
  <si>
    <t>набор № 17 Нитраты (большой с серебром)</t>
  </si>
  <si>
    <t>набор № 18 ВС Соединения хрома</t>
  </si>
  <si>
    <t>набор № 19 ВС Соединения марганца</t>
  </si>
  <si>
    <t>набор № 20 ВС Кислоты</t>
  </si>
  <si>
    <t>набор № 21 ВС Неорганические вещества</t>
  </si>
  <si>
    <t>набор № 22 ВС Индикаторы</t>
  </si>
  <si>
    <t>набор № 3 ОС Гидроксиды</t>
  </si>
  <si>
    <t>набор № 14 ОС Соединения марганца</t>
  </si>
  <si>
    <t>набор № 19 ОС Углеводороды</t>
  </si>
  <si>
    <t xml:space="preserve">набор № 21 ОС Кислоты органические </t>
  </si>
  <si>
    <t>набор № 24 ОС Материалы</t>
  </si>
  <si>
    <t>Гуашь цветная</t>
  </si>
  <si>
    <t>Клей ПВА</t>
  </si>
  <si>
    <t>Ватман листовой</t>
  </si>
  <si>
    <t>Наборы цветной бумаги</t>
  </si>
  <si>
    <t>Альбомы для рисования</t>
  </si>
  <si>
    <t>Канцелярские ножницы</t>
  </si>
  <si>
    <t>Наборы карандашей цветных</t>
  </si>
  <si>
    <t>Наборы  акварельных красок</t>
  </si>
  <si>
    <t>Мел</t>
  </si>
  <si>
    <t>Скотч</t>
  </si>
  <si>
    <t>ИТОГО по 340</t>
  </si>
  <si>
    <t>ИТОГО:</t>
  </si>
  <si>
    <t>Оказание услуг, связанные с приобретением и установкой автоматической пожарной сигнализации и системы видеонаблюдения</t>
  </si>
  <si>
    <t>Оказание услуг ,связанные с приобретением и установкой лицензионных программных продуктов для обеспечения учебного процесса</t>
  </si>
  <si>
    <t xml:space="preserve">Оказание услуг, связанные с проведением подписки на педагогические издания </t>
  </si>
  <si>
    <t>Приобретение и поставка учебников, учебных пособий и т.д.</t>
  </si>
  <si>
    <t>Приобретение и поставка  учебных кабинетов (лингафонный кабинет )</t>
  </si>
  <si>
    <t>Приобретение и поставка интерактивных досок</t>
  </si>
  <si>
    <t>Приобретение и поставка мультимедийных проекторов</t>
  </si>
  <si>
    <t xml:space="preserve"> Пластелин</t>
  </si>
  <si>
    <t>Папки-файлы</t>
  </si>
  <si>
    <t>Папки-регистры</t>
  </si>
  <si>
    <t xml:space="preserve"> Набор кистей для рисования</t>
  </si>
  <si>
    <t>Набор картона</t>
  </si>
  <si>
    <t xml:space="preserve"> Набор фломастеров</t>
  </si>
  <si>
    <t xml:space="preserve">Бумага писчая для печати экзаменационных материалов </t>
  </si>
  <si>
    <t>Ткань</t>
  </si>
  <si>
    <t>Монтажный материал для интерактивной доски</t>
  </si>
  <si>
    <t>Приобретение и поставка проекционных переносных экранов</t>
  </si>
  <si>
    <t>Приобретение и поставка школьной мебели (стол-барьер-кафедра для библиотеки с каталогом)</t>
  </si>
  <si>
    <t>Приобретение и поставка школьной мебели (стеллажи книжные для школьной библиотеки)</t>
  </si>
  <si>
    <t>Приобретение и поставка школьной мебели (стол ученический )</t>
  </si>
  <si>
    <t>Приобретение и поставка школьной мебели (стул  ученические )</t>
  </si>
  <si>
    <t>Приобретение и поставка огнетушителей порошковых</t>
  </si>
  <si>
    <t>Приобретение и поставка инвентаря и спортивного  оборудования для занятий физкультурой.Конь гимнастический.</t>
  </si>
  <si>
    <t>Приобретение и поставка инвентаря и спортивного  оборудования для занятий физкультурой. Мат для прыжков в высоту.</t>
  </si>
  <si>
    <t>Приобретение и поставка инвентаря и спортивного  оборудования для занятий физкультурой. Комлект лыжный (лыжи, ботинки, палки).</t>
  </si>
  <si>
    <t>Приобретение и поставка оборудования для кабинета технологии. Станок токарный по дереву.</t>
  </si>
  <si>
    <t>Приобретение и поставка оборудования для кабинета технологии. Станок токарный по металлу.</t>
  </si>
  <si>
    <t>Приобретение и поставка оборудования для кабинета технологии. Тиски слесарные.</t>
  </si>
  <si>
    <t>Приобретение и поставка спортинвентаря. Скакалки</t>
  </si>
  <si>
    <t>Приобретение и поставка спортинвентаря. Баскетбольные мячи</t>
  </si>
  <si>
    <t>Приобретение и поставка спортинвентаря. Волейбольные мячи</t>
  </si>
  <si>
    <t>Приобретение  и поставка лабораторного,спортивного и другого учебного оборудования, специализированной мебели и учебных кабинетов, технических средств обучения, стендов (наглядной агитации), плакатов, карт, приборов, демонстрационных материалов, химических реактивов, для проведения уроков технологии, изобразительного искусства, черчения, проф. подготовки, ГПД</t>
  </si>
  <si>
    <t>Приобретение и поставка школьной мебели (стол-барьер-кафедра для библиотеки)</t>
  </si>
  <si>
    <t>Директор ФГКОУ "СОШ №3"          С.Ш.Жумангалиева</t>
  </si>
  <si>
    <t xml:space="preserve">          расчета-потребности ФГКОУ "СОШ № 3" на 2018 гг.</t>
  </si>
  <si>
    <t xml:space="preserve">                                                                                               Финансово-экономическое обоснование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</si>
</sst>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ahoma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2" borderId="0" xfId="0" applyFont="1" applyFill="1" applyAlignment="1">
      <alignment horizontal="center"/>
    </xf>
    <xf numFmtId="49" fontId="5" fillId="2" borderId="4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/>
    </xf>
    <xf numFmtId="49" fontId="11" fillId="2" borderId="5" xfId="0" applyNumberFormat="1" applyFont="1" applyFill="1" applyBorder="1" applyAlignment="1">
      <alignment vertical="center"/>
    </xf>
    <xf numFmtId="49" fontId="11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right" vertical="center"/>
    </xf>
    <xf numFmtId="0" fontId="4" fillId="0" borderId="0" xfId="0" applyFont="1"/>
    <xf numFmtId="0" fontId="10" fillId="0" borderId="0" xfId="0" applyFont="1" applyAlignment="1"/>
    <xf numFmtId="0" fontId="3" fillId="0" borderId="0" xfId="0" applyFont="1" applyAlignment="1"/>
    <xf numFmtId="49" fontId="13" fillId="0" borderId="0" xfId="1" applyNumberFormat="1" applyFont="1" applyBorder="1" applyAlignment="1"/>
    <xf numFmtId="49" fontId="7" fillId="2" borderId="5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/>
    <xf numFmtId="49" fontId="7" fillId="2" borderId="4" xfId="0" applyNumberFormat="1" applyFont="1" applyFill="1" applyBorder="1" applyAlignment="1" applyProtection="1">
      <alignment horizontal="center" vertical="center"/>
    </xf>
    <xf numFmtId="49" fontId="11" fillId="2" borderId="4" xfId="0" applyNumberFormat="1" applyFont="1" applyFill="1" applyBorder="1" applyAlignment="1">
      <alignment vertical="center"/>
    </xf>
    <xf numFmtId="49" fontId="11" fillId="2" borderId="14" xfId="0" applyNumberFormat="1" applyFont="1" applyFill="1" applyBorder="1" applyAlignment="1">
      <alignment vertical="center"/>
    </xf>
    <xf numFmtId="49" fontId="11" fillId="2" borderId="15" xfId="0" applyNumberFormat="1" applyFont="1" applyFill="1" applyBorder="1" applyAlignment="1">
      <alignment vertical="center"/>
    </xf>
    <xf numFmtId="49" fontId="3" fillId="2" borderId="15" xfId="0" applyNumberFormat="1" applyFont="1" applyFill="1" applyBorder="1" applyAlignment="1">
      <alignment horizontal="right" vertical="center"/>
    </xf>
    <xf numFmtId="49" fontId="11" fillId="2" borderId="15" xfId="0" applyNumberFormat="1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right" vertical="center"/>
    </xf>
    <xf numFmtId="4" fontId="5" fillId="2" borderId="16" xfId="0" applyNumberFormat="1" applyFont="1" applyFill="1" applyBorder="1" applyAlignment="1">
      <alignment horizontal="center"/>
    </xf>
    <xf numFmtId="0" fontId="4" fillId="3" borderId="8" xfId="0" applyNumberFormat="1" applyFont="1" applyFill="1" applyBorder="1" applyAlignment="1" applyProtection="1">
      <alignment horizontal="center" vertical="center" textRotation="90" wrapText="1"/>
    </xf>
    <xf numFmtId="0" fontId="4" fillId="3" borderId="9" xfId="0" applyNumberFormat="1" applyFont="1" applyFill="1" applyBorder="1" applyAlignment="1" applyProtection="1">
      <alignment horizontal="center" vertical="center" textRotation="90" wrapText="1"/>
    </xf>
    <xf numFmtId="0" fontId="6" fillId="3" borderId="12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 applyProtection="1">
      <alignment horizontal="center" vertical="center"/>
    </xf>
    <xf numFmtId="49" fontId="5" fillId="3" borderId="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 applyProtection="1">
      <alignment horizontal="center" vertical="center"/>
    </xf>
    <xf numFmtId="49" fontId="5" fillId="5" borderId="5" xfId="0" applyNumberFormat="1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vertical="center"/>
    </xf>
    <xf numFmtId="4" fontId="7" fillId="5" borderId="6" xfId="0" applyNumberFormat="1" applyFont="1" applyFill="1" applyBorder="1" applyAlignment="1">
      <alignment horizontal="center" vertical="center" wrapText="1"/>
    </xf>
    <xf numFmtId="3" fontId="7" fillId="5" borderId="5" xfId="0" applyNumberFormat="1" applyFont="1" applyFill="1" applyBorder="1" applyAlignment="1">
      <alignment horizontal="center" vertical="center"/>
    </xf>
    <xf numFmtId="4" fontId="7" fillId="5" borderId="5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 applyProtection="1">
      <alignment horizontal="center" vertical="center"/>
    </xf>
    <xf numFmtId="49" fontId="8" fillId="5" borderId="5" xfId="0" applyNumberFormat="1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>
      <alignment vertical="center" wrapText="1"/>
    </xf>
    <xf numFmtId="3" fontId="12" fillId="5" borderId="5" xfId="0" applyNumberFormat="1" applyFont="1" applyFill="1" applyBorder="1" applyAlignment="1">
      <alignment horizontal="center" vertical="center" wrapText="1"/>
    </xf>
    <xf numFmtId="4" fontId="12" fillId="5" borderId="5" xfId="0" applyNumberFormat="1" applyFont="1" applyFill="1" applyBorder="1" applyAlignment="1">
      <alignment horizontal="right" vertical="center" wrapText="1"/>
    </xf>
    <xf numFmtId="0" fontId="8" fillId="5" borderId="5" xfId="0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 applyProtection="1">
      <alignment horizontal="center" vertical="center"/>
    </xf>
    <xf numFmtId="49" fontId="5" fillId="6" borderId="5" xfId="0" applyNumberFormat="1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>
      <alignment vertical="top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2" fontId="7" fillId="6" borderId="5" xfId="0" applyNumberFormat="1" applyFont="1" applyFill="1" applyBorder="1" applyAlignment="1">
      <alignment horizontal="right" vertical="center"/>
    </xf>
    <xf numFmtId="4" fontId="7" fillId="6" borderId="6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wrapText="1"/>
    </xf>
    <xf numFmtId="0" fontId="7" fillId="6" borderId="7" xfId="0" applyFont="1" applyFill="1" applyBorder="1" applyAlignment="1">
      <alignment horizontal="center" vertical="center"/>
    </xf>
    <xf numFmtId="2" fontId="7" fillId="6" borderId="10" xfId="0" applyNumberFormat="1" applyFont="1" applyFill="1" applyBorder="1" applyAlignment="1">
      <alignment horizontal="right" vertical="center"/>
    </xf>
    <xf numFmtId="0" fontId="6" fillId="6" borderId="7" xfId="0" applyFont="1" applyFill="1" applyBorder="1" applyAlignment="1">
      <alignment wrapText="1"/>
    </xf>
    <xf numFmtId="4" fontId="7" fillId="6" borderId="7" xfId="0" applyNumberFormat="1" applyFont="1" applyFill="1" applyBorder="1" applyAlignment="1">
      <alignment horizontal="center" vertical="center"/>
    </xf>
    <xf numFmtId="3" fontId="7" fillId="6" borderId="7" xfId="0" applyNumberFormat="1" applyFont="1" applyFill="1" applyBorder="1" applyAlignment="1">
      <alignment horizontal="center" vertical="center"/>
    </xf>
    <xf numFmtId="4" fontId="7" fillId="6" borderId="10" xfId="0" applyNumberFormat="1" applyFont="1" applyFill="1" applyBorder="1" applyAlignment="1">
      <alignment horizontal="right" vertical="center" wrapText="1"/>
    </xf>
    <xf numFmtId="4" fontId="7" fillId="6" borderId="7" xfId="0" applyNumberFormat="1" applyFont="1" applyFill="1" applyBorder="1" applyAlignment="1">
      <alignment vertical="center"/>
    </xf>
    <xf numFmtId="4" fontId="7" fillId="6" borderId="11" xfId="0" applyNumberFormat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vertical="center" wrapText="1"/>
    </xf>
    <xf numFmtId="4" fontId="12" fillId="5" borderId="6" xfId="0" applyNumberFormat="1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vertical="center" wrapText="1"/>
    </xf>
    <xf numFmtId="3" fontId="7" fillId="5" borderId="5" xfId="0" applyNumberFormat="1" applyFont="1" applyFill="1" applyBorder="1" applyAlignment="1">
      <alignment horizontal="center" vertical="center" wrapText="1"/>
    </xf>
    <xf numFmtId="4" fontId="7" fillId="5" borderId="5" xfId="0" applyNumberFormat="1" applyFont="1" applyFill="1" applyBorder="1" applyAlignment="1">
      <alignment horizontal="right" vertical="center" wrapText="1"/>
    </xf>
    <xf numFmtId="49" fontId="3" fillId="4" borderId="5" xfId="0" applyNumberFormat="1" applyFont="1" applyFill="1" applyBorder="1" applyAlignment="1">
      <alignment horizontal="left" vertical="center"/>
    </xf>
    <xf numFmtId="49" fontId="11" fillId="4" borderId="5" xfId="0" applyNumberFormat="1" applyFont="1" applyFill="1" applyBorder="1" applyAlignment="1">
      <alignment horizontal="left" vertical="center"/>
    </xf>
    <xf numFmtId="49" fontId="11" fillId="4" borderId="5" xfId="0" applyNumberFormat="1" applyFont="1" applyFill="1" applyBorder="1" applyAlignment="1">
      <alignment horizontal="right" vertical="center"/>
    </xf>
    <xf numFmtId="4" fontId="5" fillId="4" borderId="6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wrapText="1"/>
    </xf>
    <xf numFmtId="4" fontId="6" fillId="4" borderId="5" xfId="0" applyNumberFormat="1" applyFont="1" applyFill="1" applyBorder="1" applyAlignment="1">
      <alignment vertical="center"/>
    </xf>
    <xf numFmtId="4" fontId="3" fillId="4" borderId="6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/>
    </xf>
    <xf numFmtId="4" fontId="5" fillId="4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textRotation="90" wrapText="1"/>
    </xf>
    <xf numFmtId="0" fontId="4" fillId="2" borderId="4" xfId="0" applyNumberFormat="1" applyFont="1" applyFill="1" applyBorder="1" applyAlignment="1" applyProtection="1">
      <alignment horizontal="center" vertical="center" textRotation="90" wrapText="1"/>
    </xf>
    <xf numFmtId="0" fontId="4" fillId="2" borderId="2" xfId="0" applyNumberFormat="1" applyFont="1" applyFill="1" applyBorder="1" applyAlignment="1" applyProtection="1">
      <alignment horizontal="center" vertical="center" textRotation="90" wrapText="1"/>
    </xf>
    <xf numFmtId="0" fontId="4" fillId="2" borderId="5" xfId="0" applyNumberFormat="1" applyFont="1" applyFill="1" applyBorder="1" applyAlignment="1" applyProtection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81"/>
  <sheetViews>
    <sheetView tabSelected="1" workbookViewId="0">
      <selection activeCell="A5" sqref="A5:M5"/>
    </sheetView>
  </sheetViews>
  <sheetFormatPr defaultRowHeight="15" x14ac:dyDescent="0.25"/>
  <cols>
    <col min="1" max="1" width="2.140625" customWidth="1"/>
    <col min="2" max="2" width="2.85546875" customWidth="1"/>
    <col min="3" max="3" width="3.140625" customWidth="1"/>
    <col min="4" max="5" width="2.85546875" customWidth="1"/>
    <col min="6" max="6" width="3.85546875" customWidth="1"/>
    <col min="7" max="7" width="3.42578125" customWidth="1"/>
    <col min="8" max="8" width="4.28515625" customWidth="1"/>
    <col min="9" max="9" width="28.5703125" customWidth="1"/>
    <col min="10" max="10" width="5.140625" customWidth="1"/>
    <col min="11" max="11" width="5" customWidth="1"/>
    <col min="12" max="12" width="12.42578125" customWidth="1"/>
    <col min="13" max="13" width="12.7109375" customWidth="1"/>
  </cols>
  <sheetData>
    <row r="4" spans="1:13" ht="20.25" x14ac:dyDescent="0.3">
      <c r="A4" s="91" t="s">
        <v>95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13"/>
    </row>
    <row r="5" spans="1:13" ht="20.25" x14ac:dyDescent="0.3">
      <c r="A5" s="92" t="s">
        <v>94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6.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" customHeight="1" x14ac:dyDescent="0.25">
      <c r="A9" s="95" t="s">
        <v>0</v>
      </c>
      <c r="B9" s="97" t="s">
        <v>1</v>
      </c>
      <c r="C9" s="97" t="s">
        <v>2</v>
      </c>
      <c r="D9" s="97" t="s">
        <v>3</v>
      </c>
      <c r="E9" s="97" t="s">
        <v>4</v>
      </c>
      <c r="F9" s="97" t="s">
        <v>5</v>
      </c>
      <c r="G9" s="97" t="s">
        <v>6</v>
      </c>
      <c r="H9" s="97" t="s">
        <v>7</v>
      </c>
      <c r="I9" s="99" t="s">
        <v>8</v>
      </c>
      <c r="J9" s="99" t="s">
        <v>9</v>
      </c>
      <c r="K9" s="99" t="s">
        <v>10</v>
      </c>
      <c r="L9" s="99" t="s">
        <v>11</v>
      </c>
      <c r="M9" s="93" t="s">
        <v>12</v>
      </c>
    </row>
    <row r="10" spans="1:13" x14ac:dyDescent="0.25">
      <c r="A10" s="96"/>
      <c r="B10" s="98"/>
      <c r="C10" s="98"/>
      <c r="D10" s="98"/>
      <c r="E10" s="98"/>
      <c r="F10" s="98"/>
      <c r="G10" s="98"/>
      <c r="H10" s="98"/>
      <c r="I10" s="100"/>
      <c r="J10" s="100"/>
      <c r="K10" s="100"/>
      <c r="L10" s="100"/>
      <c r="M10" s="94"/>
    </row>
    <row r="11" spans="1:13" x14ac:dyDescent="0.25">
      <c r="A11" s="96"/>
      <c r="B11" s="98"/>
      <c r="C11" s="98"/>
      <c r="D11" s="98"/>
      <c r="E11" s="98"/>
      <c r="F11" s="98"/>
      <c r="G11" s="98"/>
      <c r="H11" s="98"/>
      <c r="I11" s="100"/>
      <c r="J11" s="100"/>
      <c r="K11" s="100"/>
      <c r="L11" s="100"/>
      <c r="M11" s="94"/>
    </row>
    <row r="12" spans="1:13" ht="70.5" customHeight="1" x14ac:dyDescent="0.25">
      <c r="A12" s="23"/>
      <c r="B12" s="24"/>
      <c r="C12" s="24"/>
      <c r="D12" s="24"/>
      <c r="E12" s="24"/>
      <c r="F12" s="24"/>
      <c r="G12" s="24"/>
      <c r="H12" s="24"/>
      <c r="I12" s="25" t="s">
        <v>60</v>
      </c>
      <c r="J12" s="26" t="s">
        <v>21</v>
      </c>
      <c r="K12" s="27">
        <v>1</v>
      </c>
      <c r="L12" s="28">
        <v>1200000</v>
      </c>
      <c r="M12" s="29">
        <v>1200000</v>
      </c>
    </row>
    <row r="13" spans="1:13" ht="72.75" customHeight="1" x14ac:dyDescent="0.25">
      <c r="A13" s="30" t="s">
        <v>13</v>
      </c>
      <c r="B13" s="31" t="s">
        <v>14</v>
      </c>
      <c r="C13" s="31" t="s">
        <v>15</v>
      </c>
      <c r="D13" s="31" t="s">
        <v>16</v>
      </c>
      <c r="E13" s="31" t="s">
        <v>17</v>
      </c>
      <c r="F13" s="31" t="s">
        <v>18</v>
      </c>
      <c r="G13" s="31" t="s">
        <v>19</v>
      </c>
      <c r="H13" s="31" t="s">
        <v>20</v>
      </c>
      <c r="I13" s="32" t="s">
        <v>61</v>
      </c>
      <c r="J13" s="33" t="s">
        <v>21</v>
      </c>
      <c r="K13" s="34">
        <v>7</v>
      </c>
      <c r="L13" s="35">
        <v>9000</v>
      </c>
      <c r="M13" s="36">
        <f>L13*K13</f>
        <v>63000</v>
      </c>
    </row>
    <row r="14" spans="1:13" ht="50.25" customHeight="1" x14ac:dyDescent="0.25">
      <c r="A14" s="30" t="s">
        <v>13</v>
      </c>
      <c r="B14" s="31" t="s">
        <v>14</v>
      </c>
      <c r="C14" s="31" t="s">
        <v>15</v>
      </c>
      <c r="D14" s="31" t="s">
        <v>16</v>
      </c>
      <c r="E14" s="31" t="s">
        <v>17</v>
      </c>
      <c r="F14" s="31" t="s">
        <v>18</v>
      </c>
      <c r="G14" s="31" t="s">
        <v>19</v>
      </c>
      <c r="H14" s="31" t="s">
        <v>20</v>
      </c>
      <c r="I14" s="32" t="s">
        <v>62</v>
      </c>
      <c r="J14" s="33" t="s">
        <v>21</v>
      </c>
      <c r="K14" s="37">
        <v>3000</v>
      </c>
      <c r="L14" s="38">
        <v>31.5</v>
      </c>
      <c r="M14" s="36">
        <f>L14*K14</f>
        <v>94500</v>
      </c>
    </row>
    <row r="15" spans="1:13" ht="21.75" customHeight="1" x14ac:dyDescent="0.25">
      <c r="A15" s="14"/>
      <c r="B15" s="12"/>
      <c r="C15" s="12"/>
      <c r="D15" s="12"/>
      <c r="E15" s="12"/>
      <c r="F15" s="12"/>
      <c r="G15" s="12"/>
      <c r="H15" s="12"/>
      <c r="I15" s="39" t="s">
        <v>22</v>
      </c>
      <c r="J15" s="88"/>
      <c r="K15" s="89"/>
      <c r="L15" s="89"/>
      <c r="M15" s="90">
        <f>SUM(M12:M14)</f>
        <v>1357500</v>
      </c>
    </row>
    <row r="16" spans="1:13" ht="42" customHeight="1" x14ac:dyDescent="0.25">
      <c r="A16" s="58" t="s">
        <v>13</v>
      </c>
      <c r="B16" s="59" t="s">
        <v>14</v>
      </c>
      <c r="C16" s="59" t="s">
        <v>15</v>
      </c>
      <c r="D16" s="59" t="s">
        <v>16</v>
      </c>
      <c r="E16" s="59" t="s">
        <v>17</v>
      </c>
      <c r="F16" s="59" t="s">
        <v>18</v>
      </c>
      <c r="G16" s="59" t="s">
        <v>23</v>
      </c>
      <c r="H16" s="59" t="s">
        <v>20</v>
      </c>
      <c r="I16" s="60" t="s">
        <v>64</v>
      </c>
      <c r="J16" s="61" t="s">
        <v>21</v>
      </c>
      <c r="K16" s="62">
        <v>1</v>
      </c>
      <c r="L16" s="63">
        <v>481300</v>
      </c>
      <c r="M16" s="64">
        <v>481300</v>
      </c>
    </row>
    <row r="17" spans="1:13" ht="27.75" customHeight="1" x14ac:dyDescent="0.25">
      <c r="A17" s="58" t="s">
        <v>13</v>
      </c>
      <c r="B17" s="59" t="s">
        <v>14</v>
      </c>
      <c r="C17" s="59" t="s">
        <v>15</v>
      </c>
      <c r="D17" s="59" t="s">
        <v>16</v>
      </c>
      <c r="E17" s="59" t="s">
        <v>17</v>
      </c>
      <c r="F17" s="59" t="s">
        <v>18</v>
      </c>
      <c r="G17" s="59" t="s">
        <v>23</v>
      </c>
      <c r="H17" s="59" t="s">
        <v>20</v>
      </c>
      <c r="I17" s="60" t="s">
        <v>65</v>
      </c>
      <c r="J17" s="61" t="s">
        <v>21</v>
      </c>
      <c r="K17" s="62">
        <v>5</v>
      </c>
      <c r="L17" s="63">
        <v>50000</v>
      </c>
      <c r="M17" s="64">
        <f>K17*L17</f>
        <v>250000</v>
      </c>
    </row>
    <row r="18" spans="1:13" ht="31.5" customHeight="1" x14ac:dyDescent="0.25">
      <c r="A18" s="58" t="s">
        <v>13</v>
      </c>
      <c r="B18" s="59" t="s">
        <v>14</v>
      </c>
      <c r="C18" s="59" t="s">
        <v>15</v>
      </c>
      <c r="D18" s="59" t="s">
        <v>16</v>
      </c>
      <c r="E18" s="59" t="s">
        <v>17</v>
      </c>
      <c r="F18" s="59" t="s">
        <v>18</v>
      </c>
      <c r="G18" s="59" t="s">
        <v>23</v>
      </c>
      <c r="H18" s="59" t="s">
        <v>20</v>
      </c>
      <c r="I18" s="65" t="s">
        <v>66</v>
      </c>
      <c r="J18" s="66" t="s">
        <v>21</v>
      </c>
      <c r="K18" s="62">
        <v>15</v>
      </c>
      <c r="L18" s="63">
        <v>25000</v>
      </c>
      <c r="M18" s="64">
        <v>375000</v>
      </c>
    </row>
    <row r="19" spans="1:13" ht="39.75" customHeight="1" x14ac:dyDescent="0.25">
      <c r="A19" s="58" t="s">
        <v>13</v>
      </c>
      <c r="B19" s="59" t="s">
        <v>14</v>
      </c>
      <c r="C19" s="59" t="s">
        <v>15</v>
      </c>
      <c r="D19" s="59" t="s">
        <v>16</v>
      </c>
      <c r="E19" s="59" t="s">
        <v>17</v>
      </c>
      <c r="F19" s="59" t="s">
        <v>18</v>
      </c>
      <c r="G19" s="59" t="s">
        <v>23</v>
      </c>
      <c r="H19" s="59" t="s">
        <v>20</v>
      </c>
      <c r="I19" s="65" t="s">
        <v>76</v>
      </c>
      <c r="J19" s="66" t="s">
        <v>21</v>
      </c>
      <c r="K19" s="62">
        <v>10</v>
      </c>
      <c r="L19" s="63">
        <v>4500</v>
      </c>
      <c r="M19" s="64">
        <v>45000</v>
      </c>
    </row>
    <row r="20" spans="1:13" ht="32.25" customHeight="1" x14ac:dyDescent="0.25">
      <c r="A20" s="58" t="s">
        <v>13</v>
      </c>
      <c r="B20" s="59" t="s">
        <v>14</v>
      </c>
      <c r="C20" s="59" t="s">
        <v>15</v>
      </c>
      <c r="D20" s="59" t="s">
        <v>16</v>
      </c>
      <c r="E20" s="59" t="s">
        <v>17</v>
      </c>
      <c r="F20" s="59" t="s">
        <v>18</v>
      </c>
      <c r="G20" s="59" t="s">
        <v>23</v>
      </c>
      <c r="H20" s="59" t="s">
        <v>20</v>
      </c>
      <c r="I20" s="67" t="s">
        <v>63</v>
      </c>
      <c r="J20" s="61" t="s">
        <v>21</v>
      </c>
      <c r="K20" s="62">
        <v>1200</v>
      </c>
      <c r="L20" s="63">
        <v>1420</v>
      </c>
      <c r="M20" s="64">
        <v>1700000</v>
      </c>
    </row>
    <row r="21" spans="1:13" ht="46.5" customHeight="1" x14ac:dyDescent="0.25">
      <c r="A21" s="58"/>
      <c r="B21" s="59"/>
      <c r="C21" s="59"/>
      <c r="D21" s="59"/>
      <c r="E21" s="59"/>
      <c r="F21" s="59"/>
      <c r="G21" s="59"/>
      <c r="H21" s="59"/>
      <c r="I21" s="65" t="s">
        <v>92</v>
      </c>
      <c r="J21" s="61" t="s">
        <v>21</v>
      </c>
      <c r="K21" s="68">
        <v>3</v>
      </c>
      <c r="L21" s="69">
        <v>10000</v>
      </c>
      <c r="M21" s="64">
        <v>30000</v>
      </c>
    </row>
    <row r="22" spans="1:13" ht="51" customHeight="1" x14ac:dyDescent="0.25">
      <c r="A22" s="58"/>
      <c r="B22" s="59"/>
      <c r="C22" s="59"/>
      <c r="D22" s="59"/>
      <c r="E22" s="59"/>
      <c r="F22" s="59"/>
      <c r="G22" s="59"/>
      <c r="H22" s="59"/>
      <c r="I22" s="65" t="s">
        <v>77</v>
      </c>
      <c r="J22" s="66" t="s">
        <v>21</v>
      </c>
      <c r="K22" s="68">
        <v>1</v>
      </c>
      <c r="L22" s="69">
        <v>30000</v>
      </c>
      <c r="M22" s="64">
        <v>30000</v>
      </c>
    </row>
    <row r="23" spans="1:13" ht="50.25" customHeight="1" x14ac:dyDescent="0.25">
      <c r="A23" s="58"/>
      <c r="B23" s="59"/>
      <c r="C23" s="59"/>
      <c r="D23" s="59"/>
      <c r="E23" s="59"/>
      <c r="F23" s="59"/>
      <c r="G23" s="59"/>
      <c r="H23" s="59"/>
      <c r="I23" s="65" t="s">
        <v>78</v>
      </c>
      <c r="J23" s="66" t="s">
        <v>21</v>
      </c>
      <c r="K23" s="68">
        <v>6</v>
      </c>
      <c r="L23" s="69">
        <v>2500</v>
      </c>
      <c r="M23" s="64">
        <v>15000</v>
      </c>
    </row>
    <row r="24" spans="1:13" ht="39.75" customHeight="1" x14ac:dyDescent="0.25">
      <c r="A24" s="58"/>
      <c r="B24" s="59"/>
      <c r="C24" s="59"/>
      <c r="D24" s="59"/>
      <c r="E24" s="59"/>
      <c r="F24" s="59"/>
      <c r="G24" s="59"/>
      <c r="H24" s="59"/>
      <c r="I24" s="65" t="s">
        <v>79</v>
      </c>
      <c r="J24" s="66" t="s">
        <v>21</v>
      </c>
      <c r="K24" s="68">
        <v>30</v>
      </c>
      <c r="L24" s="69">
        <v>5000</v>
      </c>
      <c r="M24" s="64">
        <v>150000</v>
      </c>
    </row>
    <row r="25" spans="1:13" ht="44.25" customHeight="1" x14ac:dyDescent="0.25">
      <c r="A25" s="58"/>
      <c r="B25" s="59"/>
      <c r="C25" s="59"/>
      <c r="D25" s="59"/>
      <c r="E25" s="59"/>
      <c r="F25" s="59"/>
      <c r="G25" s="59"/>
      <c r="H25" s="59"/>
      <c r="I25" s="65" t="s">
        <v>80</v>
      </c>
      <c r="J25" s="66" t="s">
        <v>21</v>
      </c>
      <c r="K25" s="68">
        <v>54</v>
      </c>
      <c r="L25" s="69">
        <v>1000</v>
      </c>
      <c r="M25" s="64">
        <v>54000</v>
      </c>
    </row>
    <row r="26" spans="1:13" ht="30.75" customHeight="1" x14ac:dyDescent="0.25">
      <c r="A26" s="58" t="s">
        <v>13</v>
      </c>
      <c r="B26" s="59" t="s">
        <v>14</v>
      </c>
      <c r="C26" s="59" t="s">
        <v>15</v>
      </c>
      <c r="D26" s="59" t="s">
        <v>16</v>
      </c>
      <c r="E26" s="59" t="s">
        <v>17</v>
      </c>
      <c r="F26" s="59" t="s">
        <v>18</v>
      </c>
      <c r="G26" s="59" t="s">
        <v>23</v>
      </c>
      <c r="H26" s="59" t="s">
        <v>20</v>
      </c>
      <c r="I26" s="70" t="s">
        <v>81</v>
      </c>
      <c r="J26" s="71" t="s">
        <v>21</v>
      </c>
      <c r="K26" s="72">
        <v>50</v>
      </c>
      <c r="L26" s="73">
        <v>2000</v>
      </c>
      <c r="M26" s="64">
        <f t="shared" ref="M26:M30" si="0">K26*L26</f>
        <v>100000</v>
      </c>
    </row>
    <row r="27" spans="1:13" ht="68.25" customHeight="1" x14ac:dyDescent="0.25">
      <c r="A27" s="58" t="s">
        <v>13</v>
      </c>
      <c r="B27" s="59" t="s">
        <v>14</v>
      </c>
      <c r="C27" s="59" t="s">
        <v>15</v>
      </c>
      <c r="D27" s="59" t="s">
        <v>16</v>
      </c>
      <c r="E27" s="59" t="s">
        <v>17</v>
      </c>
      <c r="F27" s="59" t="s">
        <v>18</v>
      </c>
      <c r="G27" s="59" t="s">
        <v>23</v>
      </c>
      <c r="H27" s="59" t="s">
        <v>20</v>
      </c>
      <c r="I27" s="65" t="s">
        <v>82</v>
      </c>
      <c r="J27" s="66" t="s">
        <v>21</v>
      </c>
      <c r="K27" s="72">
        <v>1</v>
      </c>
      <c r="L27" s="74">
        <v>9000</v>
      </c>
      <c r="M27" s="75">
        <v>9000</v>
      </c>
    </row>
    <row r="28" spans="1:13" ht="63.75" customHeight="1" x14ac:dyDescent="0.25">
      <c r="A28" s="58"/>
      <c r="B28" s="59"/>
      <c r="C28" s="59"/>
      <c r="D28" s="59"/>
      <c r="E28" s="59"/>
      <c r="F28" s="59"/>
      <c r="G28" s="59"/>
      <c r="H28" s="59"/>
      <c r="I28" s="65" t="s">
        <v>83</v>
      </c>
      <c r="J28" s="66" t="s">
        <v>21</v>
      </c>
      <c r="K28" s="72">
        <v>1</v>
      </c>
      <c r="L28" s="74">
        <v>35000</v>
      </c>
      <c r="M28" s="64">
        <f t="shared" si="0"/>
        <v>35000</v>
      </c>
    </row>
    <row r="29" spans="1:13" ht="66" customHeight="1" x14ac:dyDescent="0.25">
      <c r="A29" s="58"/>
      <c r="B29" s="59"/>
      <c r="C29" s="59"/>
      <c r="D29" s="59"/>
      <c r="E29" s="59"/>
      <c r="F29" s="59"/>
      <c r="G29" s="59"/>
      <c r="H29" s="59"/>
      <c r="I29" s="65" t="s">
        <v>84</v>
      </c>
      <c r="J29" s="66" t="s">
        <v>21</v>
      </c>
      <c r="K29" s="72">
        <v>20</v>
      </c>
      <c r="L29" s="74">
        <v>6250</v>
      </c>
      <c r="M29" s="64">
        <v>125000</v>
      </c>
    </row>
    <row r="30" spans="1:13" ht="51" customHeight="1" x14ac:dyDescent="0.25">
      <c r="A30" s="58"/>
      <c r="B30" s="59"/>
      <c r="C30" s="59"/>
      <c r="D30" s="59"/>
      <c r="E30" s="59"/>
      <c r="F30" s="59"/>
      <c r="G30" s="59"/>
      <c r="H30" s="59"/>
      <c r="I30" s="65" t="s">
        <v>85</v>
      </c>
      <c r="J30" s="66" t="s">
        <v>21</v>
      </c>
      <c r="K30" s="72">
        <v>1</v>
      </c>
      <c r="L30" s="74">
        <v>70000</v>
      </c>
      <c r="M30" s="64">
        <f t="shared" si="0"/>
        <v>70000</v>
      </c>
    </row>
    <row r="31" spans="1:13" ht="51.75" customHeight="1" x14ac:dyDescent="0.25">
      <c r="A31" s="58"/>
      <c r="B31" s="59"/>
      <c r="C31" s="59"/>
      <c r="D31" s="59"/>
      <c r="E31" s="59"/>
      <c r="F31" s="59"/>
      <c r="G31" s="59"/>
      <c r="H31" s="59"/>
      <c r="I31" s="65" t="s">
        <v>86</v>
      </c>
      <c r="J31" s="66" t="s">
        <v>21</v>
      </c>
      <c r="K31" s="72">
        <v>1</v>
      </c>
      <c r="L31" s="74">
        <v>80000</v>
      </c>
      <c r="M31" s="64">
        <v>80000</v>
      </c>
    </row>
    <row r="32" spans="1:13" ht="45" customHeight="1" x14ac:dyDescent="0.25">
      <c r="A32" s="58"/>
      <c r="B32" s="59"/>
      <c r="C32" s="59"/>
      <c r="D32" s="59"/>
      <c r="E32" s="59"/>
      <c r="F32" s="59"/>
      <c r="G32" s="59"/>
      <c r="H32" s="59"/>
      <c r="I32" s="65" t="s">
        <v>87</v>
      </c>
      <c r="J32" s="66" t="s">
        <v>21</v>
      </c>
      <c r="K32" s="72">
        <v>6</v>
      </c>
      <c r="L32" s="74">
        <v>4000</v>
      </c>
      <c r="M32" s="64">
        <v>24000</v>
      </c>
    </row>
    <row r="33" spans="1:13" ht="15.75" x14ac:dyDescent="0.25">
      <c r="A33" s="2"/>
      <c r="B33" s="3"/>
      <c r="C33" s="3"/>
      <c r="D33" s="3"/>
      <c r="E33" s="3"/>
      <c r="F33" s="3"/>
      <c r="G33" s="3"/>
      <c r="H33" s="3"/>
      <c r="I33" s="85" t="s">
        <v>25</v>
      </c>
      <c r="J33" s="40"/>
      <c r="K33" s="86"/>
      <c r="L33" s="86"/>
      <c r="M33" s="87">
        <f>SUM(M16:M32)</f>
        <v>3573300</v>
      </c>
    </row>
    <row r="34" spans="1:13" ht="168" customHeight="1" x14ac:dyDescent="0.25">
      <c r="A34" s="42" t="s">
        <v>13</v>
      </c>
      <c r="B34" s="43" t="s">
        <v>14</v>
      </c>
      <c r="C34" s="43" t="s">
        <v>15</v>
      </c>
      <c r="D34" s="43" t="s">
        <v>16</v>
      </c>
      <c r="E34" s="43" t="s">
        <v>17</v>
      </c>
      <c r="F34" s="43" t="s">
        <v>18</v>
      </c>
      <c r="G34" s="43" t="s">
        <v>26</v>
      </c>
      <c r="H34" s="43" t="s">
        <v>20</v>
      </c>
      <c r="I34" s="44" t="s">
        <v>91</v>
      </c>
      <c r="J34" s="45"/>
      <c r="K34" s="46"/>
      <c r="L34" s="46"/>
      <c r="M34" s="47"/>
    </row>
    <row r="35" spans="1:13" ht="21.75" customHeight="1" x14ac:dyDescent="0.25">
      <c r="A35" s="42"/>
      <c r="B35" s="43"/>
      <c r="C35" s="43"/>
      <c r="D35" s="43"/>
      <c r="E35" s="43"/>
      <c r="F35" s="43"/>
      <c r="G35" s="43"/>
      <c r="H35" s="43"/>
      <c r="I35" s="76" t="s">
        <v>27</v>
      </c>
      <c r="J35" s="45" t="s">
        <v>21</v>
      </c>
      <c r="K35" s="48">
        <v>2</v>
      </c>
      <c r="L35" s="49">
        <v>300</v>
      </c>
      <c r="M35" s="77">
        <f t="shared" ref="M35:M64" si="1">K35*L35</f>
        <v>600</v>
      </c>
    </row>
    <row r="36" spans="1:13" ht="18" customHeight="1" x14ac:dyDescent="0.25">
      <c r="A36" s="42"/>
      <c r="B36" s="43"/>
      <c r="C36" s="43"/>
      <c r="D36" s="43"/>
      <c r="E36" s="43"/>
      <c r="F36" s="43"/>
      <c r="G36" s="43"/>
      <c r="H36" s="43"/>
      <c r="I36" s="76" t="s">
        <v>28</v>
      </c>
      <c r="J36" s="45" t="s">
        <v>21</v>
      </c>
      <c r="K36" s="48">
        <v>2</v>
      </c>
      <c r="L36" s="49">
        <v>750</v>
      </c>
      <c r="M36" s="77">
        <f t="shared" si="1"/>
        <v>1500</v>
      </c>
    </row>
    <row r="37" spans="1:13" ht="25.5" customHeight="1" x14ac:dyDescent="0.25">
      <c r="A37" s="42"/>
      <c r="B37" s="43"/>
      <c r="C37" s="43"/>
      <c r="D37" s="43"/>
      <c r="E37" s="43"/>
      <c r="F37" s="43"/>
      <c r="G37" s="43"/>
      <c r="H37" s="43"/>
      <c r="I37" s="76" t="s">
        <v>29</v>
      </c>
      <c r="J37" s="45" t="s">
        <v>21</v>
      </c>
      <c r="K37" s="48">
        <v>2</v>
      </c>
      <c r="L37" s="49">
        <v>700</v>
      </c>
      <c r="M37" s="77">
        <f t="shared" si="1"/>
        <v>1400</v>
      </c>
    </row>
    <row r="38" spans="1:13" ht="13.5" customHeight="1" x14ac:dyDescent="0.25">
      <c r="A38" s="42"/>
      <c r="B38" s="43"/>
      <c r="C38" s="43"/>
      <c r="D38" s="43"/>
      <c r="E38" s="43"/>
      <c r="F38" s="43"/>
      <c r="G38" s="43"/>
      <c r="H38" s="43"/>
      <c r="I38" s="76" t="s">
        <v>30</v>
      </c>
      <c r="J38" s="45" t="s">
        <v>21</v>
      </c>
      <c r="K38" s="48">
        <v>2</v>
      </c>
      <c r="L38" s="49">
        <v>300</v>
      </c>
      <c r="M38" s="77">
        <f t="shared" si="1"/>
        <v>600</v>
      </c>
    </row>
    <row r="39" spans="1:13" ht="22.5" customHeight="1" x14ac:dyDescent="0.25">
      <c r="A39" s="42"/>
      <c r="B39" s="43"/>
      <c r="C39" s="43"/>
      <c r="D39" s="43"/>
      <c r="E39" s="43"/>
      <c r="F39" s="43"/>
      <c r="G39" s="43"/>
      <c r="H39" s="43"/>
      <c r="I39" s="76" t="s">
        <v>31</v>
      </c>
      <c r="J39" s="45" t="s">
        <v>21</v>
      </c>
      <c r="K39" s="48">
        <v>2</v>
      </c>
      <c r="L39" s="49">
        <v>700</v>
      </c>
      <c r="M39" s="77">
        <f t="shared" si="1"/>
        <v>1400</v>
      </c>
    </row>
    <row r="40" spans="1:13" ht="33" customHeight="1" x14ac:dyDescent="0.25">
      <c r="A40" s="42"/>
      <c r="B40" s="43"/>
      <c r="C40" s="43"/>
      <c r="D40" s="43"/>
      <c r="E40" s="43"/>
      <c r="F40" s="43"/>
      <c r="G40" s="43"/>
      <c r="H40" s="43"/>
      <c r="I40" s="76" t="s">
        <v>32</v>
      </c>
      <c r="J40" s="45" t="s">
        <v>21</v>
      </c>
      <c r="K40" s="48">
        <v>2</v>
      </c>
      <c r="L40" s="49">
        <v>900</v>
      </c>
      <c r="M40" s="77">
        <f t="shared" si="1"/>
        <v>1800</v>
      </c>
    </row>
    <row r="41" spans="1:13" ht="39" customHeight="1" x14ac:dyDescent="0.25">
      <c r="A41" s="42"/>
      <c r="B41" s="43"/>
      <c r="C41" s="43"/>
      <c r="D41" s="43"/>
      <c r="E41" s="43"/>
      <c r="F41" s="43"/>
      <c r="G41" s="43"/>
      <c r="H41" s="43"/>
      <c r="I41" s="76" t="s">
        <v>33</v>
      </c>
      <c r="J41" s="45" t="s">
        <v>21</v>
      </c>
      <c r="K41" s="48">
        <v>2</v>
      </c>
      <c r="L41" s="49">
        <v>800</v>
      </c>
      <c r="M41" s="77">
        <f t="shared" si="1"/>
        <v>1600</v>
      </c>
    </row>
    <row r="42" spans="1:13" ht="17.25" customHeight="1" x14ac:dyDescent="0.25">
      <c r="A42" s="42"/>
      <c r="B42" s="43"/>
      <c r="C42" s="43"/>
      <c r="D42" s="43"/>
      <c r="E42" s="43"/>
      <c r="F42" s="43"/>
      <c r="G42" s="43"/>
      <c r="H42" s="43"/>
      <c r="I42" s="76" t="s">
        <v>34</v>
      </c>
      <c r="J42" s="45" t="s">
        <v>21</v>
      </c>
      <c r="K42" s="48">
        <v>2</v>
      </c>
      <c r="L42" s="49">
        <v>700</v>
      </c>
      <c r="M42" s="77">
        <f t="shared" si="1"/>
        <v>1400</v>
      </c>
    </row>
    <row r="43" spans="1:13" ht="26.25" customHeight="1" x14ac:dyDescent="0.25">
      <c r="A43" s="42"/>
      <c r="B43" s="43"/>
      <c r="C43" s="43"/>
      <c r="D43" s="43"/>
      <c r="E43" s="43"/>
      <c r="F43" s="43"/>
      <c r="G43" s="43"/>
      <c r="H43" s="43"/>
      <c r="I43" s="76" t="s">
        <v>35</v>
      </c>
      <c r="J43" s="45" t="s">
        <v>21</v>
      </c>
      <c r="K43" s="48">
        <v>2</v>
      </c>
      <c r="L43" s="49">
        <v>700</v>
      </c>
      <c r="M43" s="77">
        <f t="shared" si="1"/>
        <v>1400</v>
      </c>
    </row>
    <row r="44" spans="1:13" ht="19.5" customHeight="1" x14ac:dyDescent="0.25">
      <c r="A44" s="42"/>
      <c r="B44" s="43"/>
      <c r="C44" s="43"/>
      <c r="D44" s="43"/>
      <c r="E44" s="43"/>
      <c r="F44" s="43"/>
      <c r="G44" s="43"/>
      <c r="H44" s="43"/>
      <c r="I44" s="76" t="s">
        <v>36</v>
      </c>
      <c r="J44" s="45" t="s">
        <v>21</v>
      </c>
      <c r="K44" s="48">
        <v>2</v>
      </c>
      <c r="L44" s="49">
        <v>750</v>
      </c>
      <c r="M44" s="77">
        <f t="shared" si="1"/>
        <v>1500</v>
      </c>
    </row>
    <row r="45" spans="1:13" ht="29.25" customHeight="1" x14ac:dyDescent="0.25">
      <c r="A45" s="42"/>
      <c r="B45" s="43"/>
      <c r="C45" s="43"/>
      <c r="D45" s="43"/>
      <c r="E45" s="43"/>
      <c r="F45" s="43"/>
      <c r="G45" s="43"/>
      <c r="H45" s="43"/>
      <c r="I45" s="76" t="s">
        <v>37</v>
      </c>
      <c r="J45" s="45" t="s">
        <v>21</v>
      </c>
      <c r="K45" s="48">
        <v>2</v>
      </c>
      <c r="L45" s="49">
        <v>1200</v>
      </c>
      <c r="M45" s="77">
        <f t="shared" si="1"/>
        <v>2400</v>
      </c>
    </row>
    <row r="46" spans="1:13" ht="19.5" customHeight="1" x14ac:dyDescent="0.25">
      <c r="A46" s="42"/>
      <c r="B46" s="43"/>
      <c r="C46" s="43"/>
      <c r="D46" s="43"/>
      <c r="E46" s="43"/>
      <c r="F46" s="43"/>
      <c r="G46" s="43"/>
      <c r="H46" s="43"/>
      <c r="I46" s="76" t="s">
        <v>38</v>
      </c>
      <c r="J46" s="45" t="s">
        <v>21</v>
      </c>
      <c r="K46" s="48">
        <v>2</v>
      </c>
      <c r="L46" s="49">
        <v>500</v>
      </c>
      <c r="M46" s="77">
        <f t="shared" si="1"/>
        <v>1000</v>
      </c>
    </row>
    <row r="47" spans="1:13" ht="18" customHeight="1" x14ac:dyDescent="0.25">
      <c r="A47" s="42"/>
      <c r="B47" s="43"/>
      <c r="C47" s="43"/>
      <c r="D47" s="43"/>
      <c r="E47" s="43"/>
      <c r="F47" s="43"/>
      <c r="G47" s="43"/>
      <c r="H47" s="43"/>
      <c r="I47" s="76" t="s">
        <v>39</v>
      </c>
      <c r="J47" s="45" t="s">
        <v>21</v>
      </c>
      <c r="K47" s="48">
        <v>2</v>
      </c>
      <c r="L47" s="49">
        <v>700</v>
      </c>
      <c r="M47" s="77">
        <f t="shared" si="1"/>
        <v>1400</v>
      </c>
    </row>
    <row r="48" spans="1:13" ht="15" customHeight="1" x14ac:dyDescent="0.25">
      <c r="A48" s="42"/>
      <c r="B48" s="43"/>
      <c r="C48" s="43"/>
      <c r="D48" s="43"/>
      <c r="E48" s="43"/>
      <c r="F48" s="43"/>
      <c r="G48" s="43"/>
      <c r="H48" s="43"/>
      <c r="I48" s="76" t="s">
        <v>40</v>
      </c>
      <c r="J48" s="45" t="s">
        <v>21</v>
      </c>
      <c r="K48" s="48">
        <v>2</v>
      </c>
      <c r="L48" s="49">
        <v>800</v>
      </c>
      <c r="M48" s="77">
        <f t="shared" si="1"/>
        <v>1600</v>
      </c>
    </row>
    <row r="49" spans="1:13" ht="26.25" customHeight="1" x14ac:dyDescent="0.25">
      <c r="A49" s="42"/>
      <c r="B49" s="43"/>
      <c r="C49" s="43"/>
      <c r="D49" s="43"/>
      <c r="E49" s="43"/>
      <c r="F49" s="43"/>
      <c r="G49" s="43"/>
      <c r="H49" s="43"/>
      <c r="I49" s="76" t="s">
        <v>41</v>
      </c>
      <c r="J49" s="45" t="s">
        <v>21</v>
      </c>
      <c r="K49" s="48">
        <v>2</v>
      </c>
      <c r="L49" s="49">
        <v>800</v>
      </c>
      <c r="M49" s="77">
        <f t="shared" si="1"/>
        <v>1600</v>
      </c>
    </row>
    <row r="50" spans="1:13" ht="15.75" customHeight="1" x14ac:dyDescent="0.25">
      <c r="A50" s="42"/>
      <c r="B50" s="43"/>
      <c r="C50" s="43"/>
      <c r="D50" s="43"/>
      <c r="E50" s="43"/>
      <c r="F50" s="43"/>
      <c r="G50" s="43"/>
      <c r="H50" s="43"/>
      <c r="I50" s="76" t="s">
        <v>42</v>
      </c>
      <c r="J50" s="45" t="s">
        <v>21</v>
      </c>
      <c r="K50" s="48">
        <v>2</v>
      </c>
      <c r="L50" s="49">
        <v>800</v>
      </c>
      <c r="M50" s="77">
        <f t="shared" si="1"/>
        <v>1600</v>
      </c>
    </row>
    <row r="51" spans="1:13" ht="18" customHeight="1" x14ac:dyDescent="0.25">
      <c r="A51" s="42"/>
      <c r="B51" s="43"/>
      <c r="C51" s="43"/>
      <c r="D51" s="43"/>
      <c r="E51" s="43"/>
      <c r="F51" s="43"/>
      <c r="G51" s="43"/>
      <c r="H51" s="43"/>
      <c r="I51" s="76" t="s">
        <v>43</v>
      </c>
      <c r="J51" s="45" t="s">
        <v>21</v>
      </c>
      <c r="K51" s="48">
        <v>2</v>
      </c>
      <c r="L51" s="49">
        <v>1500</v>
      </c>
      <c r="M51" s="77">
        <f t="shared" si="1"/>
        <v>3000</v>
      </c>
    </row>
    <row r="52" spans="1:13" ht="18.75" customHeight="1" x14ac:dyDescent="0.25">
      <c r="A52" s="42"/>
      <c r="B52" s="43"/>
      <c r="C52" s="43"/>
      <c r="D52" s="43"/>
      <c r="E52" s="43"/>
      <c r="F52" s="43"/>
      <c r="G52" s="43"/>
      <c r="H52" s="43"/>
      <c r="I52" s="76" t="s">
        <v>44</v>
      </c>
      <c r="J52" s="45" t="s">
        <v>21</v>
      </c>
      <c r="K52" s="48">
        <v>2</v>
      </c>
      <c r="L52" s="49">
        <v>1800</v>
      </c>
      <c r="M52" s="77">
        <f t="shared" si="1"/>
        <v>3600</v>
      </c>
    </row>
    <row r="53" spans="1:13" ht="17.25" customHeight="1" x14ac:dyDescent="0.25">
      <c r="A53" s="42"/>
      <c r="B53" s="43"/>
      <c r="C53" s="43"/>
      <c r="D53" s="43"/>
      <c r="E53" s="43"/>
      <c r="F53" s="43"/>
      <c r="G53" s="43"/>
      <c r="H53" s="43"/>
      <c r="I53" s="76" t="s">
        <v>45</v>
      </c>
      <c r="J53" s="45" t="s">
        <v>21</v>
      </c>
      <c r="K53" s="48">
        <v>2</v>
      </c>
      <c r="L53" s="49">
        <v>900</v>
      </c>
      <c r="M53" s="77">
        <f t="shared" si="1"/>
        <v>1800</v>
      </c>
    </row>
    <row r="54" spans="1:13" ht="25.5" customHeight="1" x14ac:dyDescent="0.25">
      <c r="A54" s="42"/>
      <c r="B54" s="43"/>
      <c r="C54" s="43"/>
      <c r="D54" s="43"/>
      <c r="E54" s="43"/>
      <c r="F54" s="43"/>
      <c r="G54" s="43"/>
      <c r="H54" s="43"/>
      <c r="I54" s="76" t="s">
        <v>46</v>
      </c>
      <c r="J54" s="45" t="s">
        <v>21</v>
      </c>
      <c r="K54" s="48">
        <v>2</v>
      </c>
      <c r="L54" s="49">
        <v>1500</v>
      </c>
      <c r="M54" s="77">
        <f t="shared" si="1"/>
        <v>3000</v>
      </c>
    </row>
    <row r="55" spans="1:13" ht="17.25" customHeight="1" x14ac:dyDescent="0.25">
      <c r="A55" s="42"/>
      <c r="B55" s="43"/>
      <c r="C55" s="43"/>
      <c r="D55" s="43"/>
      <c r="E55" s="43"/>
      <c r="F55" s="43"/>
      <c r="G55" s="43"/>
      <c r="H55" s="43"/>
      <c r="I55" s="76" t="s">
        <v>47</v>
      </c>
      <c r="J55" s="45" t="s">
        <v>21</v>
      </c>
      <c r="K55" s="48">
        <v>2</v>
      </c>
      <c r="L55" s="49">
        <v>1100</v>
      </c>
      <c r="M55" s="77">
        <f t="shared" si="1"/>
        <v>2200</v>
      </c>
    </row>
    <row r="56" spans="1:13" x14ac:dyDescent="0.25">
      <c r="A56" s="42"/>
      <c r="B56" s="43"/>
      <c r="C56" s="43"/>
      <c r="D56" s="43"/>
      <c r="E56" s="43"/>
      <c r="F56" s="43"/>
      <c r="G56" s="43"/>
      <c r="H56" s="43"/>
      <c r="I56" s="78" t="s">
        <v>49</v>
      </c>
      <c r="J56" s="51" t="s">
        <v>21</v>
      </c>
      <c r="K56" s="48">
        <v>20</v>
      </c>
      <c r="L56" s="49">
        <v>200</v>
      </c>
      <c r="M56" s="47">
        <f t="shared" ref="M56" si="2">K56*L56</f>
        <v>4000</v>
      </c>
    </row>
    <row r="57" spans="1:13" x14ac:dyDescent="0.25">
      <c r="A57" s="42"/>
      <c r="B57" s="43"/>
      <c r="C57" s="43"/>
      <c r="D57" s="43"/>
      <c r="E57" s="43"/>
      <c r="F57" s="43"/>
      <c r="G57" s="43"/>
      <c r="H57" s="43"/>
      <c r="I57" s="78" t="s">
        <v>48</v>
      </c>
      <c r="J57" s="51" t="s">
        <v>21</v>
      </c>
      <c r="K57" s="48">
        <v>20</v>
      </c>
      <c r="L57" s="49">
        <v>170</v>
      </c>
      <c r="M57" s="47">
        <f t="shared" si="1"/>
        <v>3400</v>
      </c>
    </row>
    <row r="58" spans="1:13" x14ac:dyDescent="0.25">
      <c r="A58" s="42"/>
      <c r="B58" s="43"/>
      <c r="C58" s="43"/>
      <c r="D58" s="43"/>
      <c r="E58" s="43"/>
      <c r="F58" s="43"/>
      <c r="G58" s="43"/>
      <c r="H58" s="43"/>
      <c r="I58" s="78" t="s">
        <v>50</v>
      </c>
      <c r="J58" s="51" t="s">
        <v>21</v>
      </c>
      <c r="K58" s="48">
        <v>50</v>
      </c>
      <c r="L58" s="49">
        <v>70</v>
      </c>
      <c r="M58" s="47">
        <f t="shared" si="1"/>
        <v>3500</v>
      </c>
    </row>
    <row r="59" spans="1:13" ht="18.75" customHeight="1" x14ac:dyDescent="0.25">
      <c r="A59" s="42"/>
      <c r="B59" s="43"/>
      <c r="C59" s="43"/>
      <c r="D59" s="43"/>
      <c r="E59" s="43"/>
      <c r="F59" s="43"/>
      <c r="G59" s="43"/>
      <c r="H59" s="43"/>
      <c r="I59" s="78" t="s">
        <v>51</v>
      </c>
      <c r="J59" s="51" t="s">
        <v>21</v>
      </c>
      <c r="K59" s="48">
        <v>50</v>
      </c>
      <c r="L59" s="49">
        <v>200</v>
      </c>
      <c r="M59" s="47">
        <f t="shared" si="1"/>
        <v>10000</v>
      </c>
    </row>
    <row r="60" spans="1:13" ht="17.25" customHeight="1" x14ac:dyDescent="0.25">
      <c r="A60" s="52"/>
      <c r="B60" s="53"/>
      <c r="C60" s="53"/>
      <c r="D60" s="53"/>
      <c r="E60" s="53"/>
      <c r="F60" s="53"/>
      <c r="G60" s="53"/>
      <c r="H60" s="53"/>
      <c r="I60" s="50" t="s">
        <v>52</v>
      </c>
      <c r="J60" s="51" t="s">
        <v>21</v>
      </c>
      <c r="K60" s="48">
        <v>50</v>
      </c>
      <c r="L60" s="49">
        <v>200</v>
      </c>
      <c r="M60" s="47">
        <f t="shared" si="1"/>
        <v>10000</v>
      </c>
    </row>
    <row r="61" spans="1:13" ht="18" customHeight="1" x14ac:dyDescent="0.25">
      <c r="A61" s="52"/>
      <c r="B61" s="53"/>
      <c r="C61" s="53"/>
      <c r="D61" s="53"/>
      <c r="E61" s="53"/>
      <c r="F61" s="53"/>
      <c r="G61" s="53"/>
      <c r="H61" s="53"/>
      <c r="I61" s="50" t="s">
        <v>53</v>
      </c>
      <c r="J61" s="51" t="s">
        <v>21</v>
      </c>
      <c r="K61" s="48">
        <v>50</v>
      </c>
      <c r="L61" s="49">
        <v>100</v>
      </c>
      <c r="M61" s="47">
        <f t="shared" si="1"/>
        <v>5000</v>
      </c>
    </row>
    <row r="62" spans="1:13" ht="16.5" customHeight="1" x14ac:dyDescent="0.25">
      <c r="A62" s="52"/>
      <c r="B62" s="53"/>
      <c r="C62" s="53"/>
      <c r="D62" s="53"/>
      <c r="E62" s="53"/>
      <c r="F62" s="53"/>
      <c r="G62" s="53"/>
      <c r="H62" s="53"/>
      <c r="I62" s="50" t="s">
        <v>54</v>
      </c>
      <c r="J62" s="51" t="s">
        <v>21</v>
      </c>
      <c r="K62" s="48">
        <v>50</v>
      </c>
      <c r="L62" s="49">
        <v>330</v>
      </c>
      <c r="M62" s="47">
        <f t="shared" si="1"/>
        <v>16500</v>
      </c>
    </row>
    <row r="63" spans="1:13" ht="16.5" customHeight="1" x14ac:dyDescent="0.25">
      <c r="A63" s="52"/>
      <c r="B63" s="53"/>
      <c r="C63" s="53"/>
      <c r="D63" s="53"/>
      <c r="E63" s="53"/>
      <c r="F63" s="53"/>
      <c r="G63" s="53"/>
      <c r="H63" s="53"/>
      <c r="I63" s="50" t="s">
        <v>55</v>
      </c>
      <c r="J63" s="51" t="s">
        <v>21</v>
      </c>
      <c r="K63" s="48">
        <v>30</v>
      </c>
      <c r="L63" s="49">
        <v>200</v>
      </c>
      <c r="M63" s="47">
        <f t="shared" si="1"/>
        <v>6000</v>
      </c>
    </row>
    <row r="64" spans="1:13" x14ac:dyDescent="0.25">
      <c r="A64" s="52"/>
      <c r="B64" s="53"/>
      <c r="C64" s="53"/>
      <c r="D64" s="53"/>
      <c r="E64" s="53"/>
      <c r="F64" s="53"/>
      <c r="G64" s="53"/>
      <c r="H64" s="53"/>
      <c r="I64" s="54" t="s">
        <v>67</v>
      </c>
      <c r="J64" s="51" t="s">
        <v>21</v>
      </c>
      <c r="K64" s="48">
        <v>50</v>
      </c>
      <c r="L64" s="49">
        <v>150</v>
      </c>
      <c r="M64" s="47">
        <f t="shared" si="1"/>
        <v>7500</v>
      </c>
    </row>
    <row r="65" spans="1:13" x14ac:dyDescent="0.25">
      <c r="A65" s="52"/>
      <c r="B65" s="53"/>
      <c r="C65" s="53"/>
      <c r="D65" s="53"/>
      <c r="E65" s="53"/>
      <c r="F65" s="53"/>
      <c r="G65" s="53"/>
      <c r="H65" s="53"/>
      <c r="I65" s="54" t="s">
        <v>68</v>
      </c>
      <c r="J65" s="51" t="s">
        <v>21</v>
      </c>
      <c r="K65" s="48">
        <v>25</v>
      </c>
      <c r="L65" s="49">
        <v>300</v>
      </c>
      <c r="M65" s="47">
        <v>7500</v>
      </c>
    </row>
    <row r="66" spans="1:13" x14ac:dyDescent="0.25">
      <c r="A66" s="52"/>
      <c r="B66" s="53"/>
      <c r="C66" s="53"/>
      <c r="D66" s="53"/>
      <c r="E66" s="53"/>
      <c r="F66" s="53"/>
      <c r="G66" s="53"/>
      <c r="H66" s="53"/>
      <c r="I66" s="54" t="s">
        <v>69</v>
      </c>
      <c r="J66" s="51" t="s">
        <v>21</v>
      </c>
      <c r="K66" s="48">
        <v>40</v>
      </c>
      <c r="L66" s="49">
        <v>250</v>
      </c>
      <c r="M66" s="47">
        <v>10000</v>
      </c>
    </row>
    <row r="67" spans="1:13" x14ac:dyDescent="0.25">
      <c r="A67" s="52"/>
      <c r="B67" s="53"/>
      <c r="C67" s="53"/>
      <c r="D67" s="53"/>
      <c r="E67" s="53"/>
      <c r="F67" s="53"/>
      <c r="G67" s="53"/>
      <c r="H67" s="53"/>
      <c r="I67" s="54" t="s">
        <v>70</v>
      </c>
      <c r="J67" s="51" t="s">
        <v>21</v>
      </c>
      <c r="K67" s="55">
        <v>60</v>
      </c>
      <c r="L67" s="56">
        <v>70</v>
      </c>
      <c r="M67" s="47">
        <f t="shared" ref="M67:M70" si="3">K67*L67</f>
        <v>4200</v>
      </c>
    </row>
    <row r="68" spans="1:13" x14ac:dyDescent="0.25">
      <c r="A68" s="52"/>
      <c r="B68" s="53"/>
      <c r="C68" s="53"/>
      <c r="D68" s="53"/>
      <c r="E68" s="53"/>
      <c r="F68" s="53"/>
      <c r="G68" s="53"/>
      <c r="H68" s="53"/>
      <c r="I68" s="54" t="s">
        <v>71</v>
      </c>
      <c r="J68" s="51" t="s">
        <v>21</v>
      </c>
      <c r="K68" s="55">
        <v>100</v>
      </c>
      <c r="L68" s="56">
        <v>100</v>
      </c>
      <c r="M68" s="47">
        <f t="shared" si="3"/>
        <v>10000</v>
      </c>
    </row>
    <row r="69" spans="1:13" x14ac:dyDescent="0.25">
      <c r="A69" s="52"/>
      <c r="B69" s="53"/>
      <c r="C69" s="53"/>
      <c r="D69" s="53"/>
      <c r="E69" s="53"/>
      <c r="F69" s="53"/>
      <c r="G69" s="53"/>
      <c r="H69" s="53"/>
      <c r="I69" s="54" t="s">
        <v>57</v>
      </c>
      <c r="J69" s="51" t="s">
        <v>21</v>
      </c>
      <c r="K69" s="55">
        <v>50</v>
      </c>
      <c r="L69" s="56">
        <v>150</v>
      </c>
      <c r="M69" s="47">
        <f t="shared" si="3"/>
        <v>7500</v>
      </c>
    </row>
    <row r="70" spans="1:13" x14ac:dyDescent="0.25">
      <c r="A70" s="52"/>
      <c r="B70" s="53"/>
      <c r="C70" s="53"/>
      <c r="D70" s="53"/>
      <c r="E70" s="53"/>
      <c r="F70" s="53"/>
      <c r="G70" s="53"/>
      <c r="H70" s="53"/>
      <c r="I70" s="54" t="s">
        <v>72</v>
      </c>
      <c r="J70" s="51" t="s">
        <v>21</v>
      </c>
      <c r="K70" s="55">
        <v>50</v>
      </c>
      <c r="L70" s="56">
        <v>350</v>
      </c>
      <c r="M70" s="47">
        <f t="shared" si="3"/>
        <v>17500</v>
      </c>
    </row>
    <row r="71" spans="1:13" ht="25.5" customHeight="1" x14ac:dyDescent="0.25">
      <c r="A71" s="52"/>
      <c r="B71" s="53"/>
      <c r="C71" s="53"/>
      <c r="D71" s="53"/>
      <c r="E71" s="53"/>
      <c r="F71" s="53"/>
      <c r="G71" s="53"/>
      <c r="H71" s="53"/>
      <c r="I71" s="54" t="s">
        <v>73</v>
      </c>
      <c r="J71" s="51" t="s">
        <v>21</v>
      </c>
      <c r="K71" s="79">
        <v>100</v>
      </c>
      <c r="L71" s="80">
        <v>188</v>
      </c>
      <c r="M71" s="47">
        <f>K71*L71</f>
        <v>18800</v>
      </c>
    </row>
    <row r="72" spans="1:13" ht="13.5" customHeight="1" x14ac:dyDescent="0.25">
      <c r="A72" s="52"/>
      <c r="B72" s="53"/>
      <c r="C72" s="53"/>
      <c r="D72" s="53"/>
      <c r="E72" s="53"/>
      <c r="F72" s="53"/>
      <c r="G72" s="53"/>
      <c r="H72" s="53"/>
      <c r="I72" s="54" t="s">
        <v>56</v>
      </c>
      <c r="J72" s="51" t="s">
        <v>21</v>
      </c>
      <c r="K72" s="55">
        <v>100</v>
      </c>
      <c r="L72" s="56">
        <v>170</v>
      </c>
      <c r="M72" s="47">
        <f t="shared" ref="M72:M73" si="4">K72*L72</f>
        <v>17000</v>
      </c>
    </row>
    <row r="73" spans="1:13" x14ac:dyDescent="0.25">
      <c r="A73" s="52"/>
      <c r="B73" s="53"/>
      <c r="C73" s="53"/>
      <c r="D73" s="53"/>
      <c r="E73" s="53"/>
      <c r="F73" s="53"/>
      <c r="G73" s="53"/>
      <c r="H73" s="53"/>
      <c r="I73" s="54" t="s">
        <v>74</v>
      </c>
      <c r="J73" s="51" t="s">
        <v>21</v>
      </c>
      <c r="K73" s="55">
        <v>150</v>
      </c>
      <c r="L73" s="56">
        <v>300</v>
      </c>
      <c r="M73" s="47">
        <f t="shared" si="4"/>
        <v>45000</v>
      </c>
    </row>
    <row r="74" spans="1:13" ht="30.75" customHeight="1" x14ac:dyDescent="0.25">
      <c r="A74" s="42" t="s">
        <v>13</v>
      </c>
      <c r="B74" s="43" t="s">
        <v>14</v>
      </c>
      <c r="C74" s="43" t="s">
        <v>15</v>
      </c>
      <c r="D74" s="43" t="s">
        <v>16</v>
      </c>
      <c r="E74" s="43" t="s">
        <v>17</v>
      </c>
      <c r="F74" s="43" t="s">
        <v>18</v>
      </c>
      <c r="G74" s="43" t="s">
        <v>26</v>
      </c>
      <c r="H74" s="43" t="s">
        <v>20</v>
      </c>
      <c r="I74" s="54" t="s">
        <v>88</v>
      </c>
      <c r="J74" s="51" t="s">
        <v>21</v>
      </c>
      <c r="K74" s="55">
        <v>20</v>
      </c>
      <c r="L74" s="56">
        <v>230</v>
      </c>
      <c r="M74" s="47">
        <v>4600</v>
      </c>
    </row>
    <row r="75" spans="1:13" ht="43.5" customHeight="1" x14ac:dyDescent="0.25">
      <c r="A75" s="42" t="s">
        <v>13</v>
      </c>
      <c r="B75" s="43" t="s">
        <v>14</v>
      </c>
      <c r="C75" s="43" t="s">
        <v>15</v>
      </c>
      <c r="D75" s="43" t="s">
        <v>16</v>
      </c>
      <c r="E75" s="43" t="s">
        <v>17</v>
      </c>
      <c r="F75" s="43" t="s">
        <v>18</v>
      </c>
      <c r="G75" s="43" t="s">
        <v>26</v>
      </c>
      <c r="H75" s="43" t="s">
        <v>20</v>
      </c>
      <c r="I75" s="54" t="s">
        <v>89</v>
      </c>
      <c r="J75" s="51" t="s">
        <v>21</v>
      </c>
      <c r="K75" s="55">
        <v>20</v>
      </c>
      <c r="L75" s="56">
        <v>2620</v>
      </c>
      <c r="M75" s="47">
        <v>52400</v>
      </c>
    </row>
    <row r="76" spans="1:13" ht="37.5" customHeight="1" x14ac:dyDescent="0.25">
      <c r="A76" s="42" t="s">
        <v>13</v>
      </c>
      <c r="B76" s="43" t="s">
        <v>14</v>
      </c>
      <c r="C76" s="43" t="s">
        <v>15</v>
      </c>
      <c r="D76" s="43" t="s">
        <v>16</v>
      </c>
      <c r="E76" s="43" t="s">
        <v>17</v>
      </c>
      <c r="F76" s="43" t="s">
        <v>18</v>
      </c>
      <c r="G76" s="43" t="s">
        <v>26</v>
      </c>
      <c r="H76" s="43" t="s">
        <v>20</v>
      </c>
      <c r="I76" s="54" t="s">
        <v>90</v>
      </c>
      <c r="J76" s="57" t="s">
        <v>24</v>
      </c>
      <c r="K76" s="55">
        <v>20</v>
      </c>
      <c r="L76" s="56">
        <v>1600</v>
      </c>
      <c r="M76" s="47">
        <v>32000</v>
      </c>
    </row>
    <row r="77" spans="1:13" ht="39" customHeight="1" x14ac:dyDescent="0.25">
      <c r="A77" s="42" t="s">
        <v>13</v>
      </c>
      <c r="B77" s="43" t="s">
        <v>14</v>
      </c>
      <c r="C77" s="43" t="s">
        <v>15</v>
      </c>
      <c r="D77" s="43" t="s">
        <v>16</v>
      </c>
      <c r="E77" s="43" t="s">
        <v>17</v>
      </c>
      <c r="F77" s="43" t="s">
        <v>18</v>
      </c>
      <c r="G77" s="43" t="s">
        <v>26</v>
      </c>
      <c r="H77" s="43" t="s">
        <v>20</v>
      </c>
      <c r="I77" s="54" t="s">
        <v>75</v>
      </c>
      <c r="J77" s="57" t="s">
        <v>24</v>
      </c>
      <c r="K77" s="55">
        <v>5</v>
      </c>
      <c r="L77" s="56">
        <v>5400</v>
      </c>
      <c r="M77" s="47">
        <v>27000</v>
      </c>
    </row>
    <row r="78" spans="1:13" ht="15.75" x14ac:dyDescent="0.25">
      <c r="A78" s="15"/>
      <c r="B78" s="4"/>
      <c r="C78" s="4"/>
      <c r="D78" s="4"/>
      <c r="E78" s="4"/>
      <c r="F78" s="4"/>
      <c r="G78" s="4"/>
      <c r="H78" s="4"/>
      <c r="I78" s="81" t="s">
        <v>58</v>
      </c>
      <c r="J78" s="41"/>
      <c r="K78" s="82"/>
      <c r="L78" s="83"/>
      <c r="M78" s="84">
        <f>SUM(M35:M77)</f>
        <v>355800</v>
      </c>
    </row>
    <row r="79" spans="1:13" ht="16.5" thickBot="1" x14ac:dyDescent="0.3">
      <c r="A79" s="16"/>
      <c r="B79" s="17"/>
      <c r="C79" s="17"/>
      <c r="D79" s="17"/>
      <c r="E79" s="17"/>
      <c r="F79" s="17"/>
      <c r="G79" s="17"/>
      <c r="H79" s="17"/>
      <c r="I79" s="18" t="s">
        <v>59</v>
      </c>
      <c r="J79" s="20"/>
      <c r="K79" s="19"/>
      <c r="L79" s="21"/>
      <c r="M79" s="22">
        <f>M15+M33+M78</f>
        <v>5286600</v>
      </c>
    </row>
    <row r="80" spans="1:13" x14ac:dyDescent="0.25">
      <c r="A80" s="5"/>
      <c r="B80" s="5"/>
      <c r="C80" s="5"/>
      <c r="D80" s="5"/>
      <c r="E80" s="5"/>
      <c r="F80" s="5"/>
      <c r="G80" s="5"/>
      <c r="H80" s="5"/>
      <c r="I80" s="6"/>
      <c r="J80" s="6"/>
      <c r="K80" s="6"/>
      <c r="L80" s="7"/>
      <c r="M80" s="7"/>
    </row>
    <row r="81" spans="1:12" ht="15.75" x14ac:dyDescent="0.25">
      <c r="A81" s="8"/>
      <c r="C81" s="9" t="s">
        <v>93</v>
      </c>
      <c r="D81" s="10"/>
      <c r="E81" s="10"/>
      <c r="F81" s="10"/>
      <c r="G81" s="10"/>
      <c r="H81" s="10"/>
      <c r="I81" s="11"/>
      <c r="J81" s="11"/>
      <c r="K81" s="11"/>
      <c r="L81" s="11"/>
    </row>
  </sheetData>
  <mergeCells count="14">
    <mergeCell ref="A5:M5"/>
    <mergeCell ref="M9:M11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2018-08-10T07:19:45Z</dcterms:modified>
</cp:coreProperties>
</file>